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รายการ" sheetId="1" r:id="rId1"/>
    <sheet name="สรุปเดือน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/m/yyyy"/>
    <numFmt numFmtId="165" formatCode="m/yyyy"/>
  </numFmts>
  <fonts count="3">
    <font>
      <sz val="11"/>
      <name val="Tahoma"/>
    </font>
    <font>
      <b/>
      <sz val="11"/>
      <name val="Tahoma"/>
    </font>
    <font>
      <sz val="10"/>
      <color rgb="FF737373"/>
      <name val="Tahoma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7">
    <xf/>
    <xf fontId="1" applyFont="1"/>
    <xf numFmtId="164" applyNumberFormat="1"/>
    <xf numFmtId="4" applyNumberFormat="1"/>
    <xf numFmtId="4" fontId="1" applyNumberFormat="1" applyFont="1"/>
    <xf numFmtId="165" fontId="1" applyNumberFormat="1" applyFont="1"/>
    <xf fontId="2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6" customWidth="1"/>
    <col min="4" max="4" width="14" customWidth="1"/>
    <col min="5" max="5" width="18" customWidth="1"/>
    <col min="6" max="6" width="34" customWidth="1"/>
  </cols>
  <sheetData>
    <row r="1">
      <c r="A1" s="1" t="inlineStr">
        <is>
          <t>วันที่</t>
        </is>
      </c>
      <c r="B1" s="1" t="inlineStr">
        <is>
          <t>ประเภท</t>
        </is>
      </c>
      <c r="C1" s="1" t="inlineStr">
        <is>
          <t>หมวด</t>
        </is>
      </c>
      <c r="D1" s="1" t="inlineStr">
        <is>
          <t>บัญชี</t>
        </is>
      </c>
      <c r="E1" s="1" t="inlineStr">
        <is>
          <t>จำนวนเงิน (บาท)</t>
        </is>
      </c>
      <c r="F1" s="1" t="inlineStr">
        <is>
          <t>หมายเหตุ</t>
        </is>
      </c>
    </row>
    <row r="2">
      <c r="A2" s="2">
        <v>46296</v>
      </c>
      <c r="B2" t="inlineStr">
        <is>
          <t>รายรับ</t>
        </is>
      </c>
      <c r="C2" t="inlineStr">
        <is>
          <t>เงินเดือน</t>
        </is>
      </c>
      <c r="D2" t="inlineStr">
        <is>
          <t>ธนาคาร</t>
        </is>
      </c>
      <c r="E2" s="3">
        <v>30000</v>
      </c>
      <c r="F2" t="inlineStr">
        <is>
          <t>เงินเดือน ต.ค.</t>
        </is>
      </c>
    </row>
    <row r="3">
      <c r="A3" s="2">
        <v>46296</v>
      </c>
      <c r="B3" t="inlineStr">
        <is>
          <t>รายจ่าย</t>
        </is>
      </c>
      <c r="C3" t="inlineStr">
        <is>
          <t>ที่พัก</t>
        </is>
      </c>
      <c r="D3" t="inlineStr">
        <is>
          <t>ธนาคาร</t>
        </is>
      </c>
      <c r="E3" s="3">
        <v>7500</v>
      </c>
      <c r="F3" t="inlineStr">
        <is>
          <t>ค่าเช่าห้อง</t>
        </is>
      </c>
    </row>
    <row r="4">
      <c r="A4" s="2">
        <v>46298</v>
      </c>
      <c r="B4" t="inlineStr">
        <is>
          <t>รายจ่าย</t>
        </is>
      </c>
      <c r="C4" t="inlineStr">
        <is>
          <t>อาหาร</t>
        </is>
      </c>
      <c r="D4" t="inlineStr">
        <is>
          <t>เงินสด</t>
        </is>
      </c>
      <c r="E4" s="3">
        <v>120</v>
      </c>
      <c r="F4" t="inlineStr">
        <is>
          <t>ข้าวมันไก่ + น้ำ</t>
        </is>
      </c>
    </row>
    <row r="5">
      <c r="A5" s="2">
        <v>46300</v>
      </c>
      <c r="B5" t="inlineStr">
        <is>
          <t>รายจ่าย</t>
        </is>
      </c>
      <c r="C5" t="inlineStr">
        <is>
          <t>เดินทาง</t>
        </is>
      </c>
      <c r="D5" t="inlineStr">
        <is>
          <t>e-Wallet</t>
        </is>
      </c>
      <c r="E5" s="3">
        <v>450</v>
      </c>
      <c r="F5" t="inlineStr">
        <is>
          <t>เติมบัตรรถไฟฟ้า</t>
        </is>
      </c>
    </row>
    <row r="6">
      <c r="A6" s="2">
        <v>46303</v>
      </c>
      <c r="B6" t="inlineStr">
        <is>
          <t>รายจ่าย</t>
        </is>
      </c>
      <c r="C6" t="inlineStr">
        <is>
          <t>อาหาร</t>
        </is>
      </c>
      <c r="D6" t="inlineStr">
        <is>
          <t>บัตรเครดิต</t>
        </is>
      </c>
      <c r="E6" s="3">
        <v>338.98</v>
      </c>
      <c r="F6" t="inlineStr">
        <is>
          <t>หมูกระทะกับเพื่อน (ส่วนของเรา)</t>
        </is>
      </c>
    </row>
    <row r="7">
      <c r="A7" s="2">
        <v>46307</v>
      </c>
      <c r="B7" t="inlineStr">
        <is>
          <t>รายจ่าย</t>
        </is>
      </c>
      <c r="C7" t="inlineStr">
        <is>
          <t>ของใช้</t>
        </is>
      </c>
      <c r="D7" t="inlineStr">
        <is>
          <t>บัตรเครดิต</t>
        </is>
      </c>
      <c r="E7" s="3">
        <v>689</v>
      </c>
      <c r="F7" t="inlineStr">
        <is>
          <t>ของใช้ในบ้าน</t>
        </is>
      </c>
    </row>
    <row r="8">
      <c r="A8" s="2">
        <v>46310</v>
      </c>
      <c r="B8" t="inlineStr">
        <is>
          <t>รายจ่าย</t>
        </is>
      </c>
      <c r="C8" t="inlineStr">
        <is>
          <t>บิล/ค่าน้ำไฟ</t>
        </is>
      </c>
      <c r="D8" t="inlineStr">
        <is>
          <t>ธนาคาร</t>
        </is>
      </c>
      <c r="E8" s="3">
        <v>1250</v>
      </c>
      <c r="F8" t="inlineStr">
        <is>
          <t>ค่าไฟ</t>
        </is>
      </c>
    </row>
    <row r="9">
      <c r="A9" s="2">
        <v>46313</v>
      </c>
      <c r="B9" t="inlineStr">
        <is>
          <t>รายจ่าย</t>
        </is>
      </c>
      <c r="C9" t="inlineStr">
        <is>
          <t>อาหาร</t>
        </is>
      </c>
      <c r="D9" t="inlineStr">
        <is>
          <t>เงินสด</t>
        </is>
      </c>
      <c r="E9" s="3">
        <v>2140</v>
      </c>
      <c r="F9" t="inlineStr">
        <is>
          <t>กับข้าวทั้งสัปดาห์</t>
        </is>
      </c>
    </row>
    <row r="10">
      <c r="A10" s="2">
        <v>46315</v>
      </c>
      <c r="B10" t="inlineStr">
        <is>
          <t>รายรับ</t>
        </is>
      </c>
      <c r="C10" t="inlineStr">
        <is>
          <t>รายได้เสริม</t>
        </is>
      </c>
      <c r="D10" t="inlineStr">
        <is>
          <t>e-Wallet</t>
        </is>
      </c>
      <c r="E10" s="3">
        <v>2500</v>
      </c>
      <c r="F10" t="inlineStr">
        <is>
          <t>ขายของออนไลน์</t>
        </is>
      </c>
    </row>
    <row r="11">
      <c r="A11" s="2">
        <v>46320</v>
      </c>
      <c r="B11" t="inlineStr">
        <is>
          <t>รายจ่าย</t>
        </is>
      </c>
      <c r="C11" t="inlineStr">
        <is>
          <t>บันเทิง</t>
        </is>
      </c>
      <c r="D11" t="inlineStr">
        <is>
          <t>บัตรเครดิต</t>
        </is>
      </c>
      <c r="E11" s="3">
        <v>419</v>
      </c>
      <c r="F11" t="inlineStr">
        <is>
          <t>สตรีมมิ่ง</t>
        </is>
      </c>
    </row>
  </sheetData>
  <dataValidations count="1">
    <dataValidation type="list" allowBlank="1" showErrorMessage="1" errorTitle="ประเภท" error="เลือก รายรับ หรือ รายจ่าย" sqref="B2:B1000">
      <formula1>"รายรับ,รายจ่าย"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>สรุปเดือน</t>
        </is>
      </c>
    </row>
    <row r="2">
      <c r="A2" s="1" t="inlineStr">
        <is>
          <t>เดือน</t>
        </is>
      </c>
      <c r="B2" s="5">
        <v>46296</v>
      </c>
    </row>
    <row r="3">
      <c r="A3" s="6" t="inlineStr">
        <is>
          <t>ใส่วันที่ 1 ของเดือนที่อยากดูในช่อง B2 ตัวเลขด้านล่างจะเปลี่ยนตาม</t>
        </is>
      </c>
    </row>
    <row r="4"/>
    <row r="5">
      <c r="A5" t="inlineStr">
        <is>
          <t>รายรับรวม</t>
        </is>
      </c>
      <c r="B5" s="3">
        <f>SUMIFS('รายการ'!$E:$E,'รายการ'!$B:$B,"รายรับ",'รายการ'!$A:$A,"&gt;="&amp;$B$2,'รายการ'!$A:$A,"&lt;"&amp;EDATE($B$2,1))</f>
        <v>32500</v>
      </c>
    </row>
    <row r="6">
      <c r="A6" t="inlineStr">
        <is>
          <t>รายจ่ายรวม</t>
        </is>
      </c>
      <c r="B6" s="3">
        <f>SUM(C10:C17)</f>
        <v>12906.98</v>
      </c>
    </row>
    <row r="7">
      <c r="A7" s="1" t="inlineStr">
        <is>
          <t>คงเหลือ</t>
        </is>
      </c>
      <c r="B7" s="4">
        <f>B5-B6</f>
        <v>19593.02</v>
      </c>
    </row>
    <row r="8"/>
    <row r="9">
      <c r="A9" s="1" t="inlineStr">
        <is>
          <t>หมวด</t>
        </is>
      </c>
      <c r="B9" s="1" t="inlineStr">
        <is>
          <t>งบ</t>
        </is>
      </c>
      <c r="C9" s="1" t="inlineStr">
        <is>
          <t>ใช้จริง</t>
        </is>
      </c>
      <c r="D9" s="1" t="inlineStr">
        <is>
          <t>เหลือ</t>
        </is>
      </c>
    </row>
    <row r="10">
      <c r="A10" t="inlineStr">
        <is>
          <t>อาหาร</t>
        </is>
      </c>
      <c r="B10" s="3">
        <v>6000</v>
      </c>
      <c r="C10" s="3">
        <f>SUMIFS('รายการ'!$E:$E,'รายการ'!$C:$C,$A10,'รายการ'!$B:$B,"รายจ่าย",'รายการ'!$A:$A,"&gt;="&amp;$B$2,'รายการ'!$A:$A,"&lt;"&amp;EDATE($B$2,1))</f>
        <v>2598.98</v>
      </c>
      <c r="D10" s="3">
        <f>B10-C10</f>
        <v>3401.02</v>
      </c>
    </row>
    <row r="11">
      <c r="A11" t="inlineStr">
        <is>
          <t>เดินทาง</t>
        </is>
      </c>
      <c r="B11" s="3">
        <v>2000</v>
      </c>
      <c r="C11" s="3">
        <f>SUMIFS('รายการ'!$E:$E,'รายการ'!$C:$C,$A11,'รายการ'!$B:$B,"รายจ่าย",'รายการ'!$A:$A,"&gt;="&amp;$B$2,'รายการ'!$A:$A,"&lt;"&amp;EDATE($B$2,1))</f>
        <v>450</v>
      </c>
      <c r="D11" s="3">
        <f>B11-C11</f>
        <v>1550</v>
      </c>
    </row>
    <row r="12">
      <c r="A12" t="inlineStr">
        <is>
          <t>ที่พัก</t>
        </is>
      </c>
      <c r="B12" s="3">
        <v>7500</v>
      </c>
      <c r="C12" s="3">
        <f>SUMIFS('รายการ'!$E:$E,'รายการ'!$C:$C,$A12,'รายการ'!$B:$B,"รายจ่าย",'รายการ'!$A:$A,"&gt;="&amp;$B$2,'รายการ'!$A:$A,"&lt;"&amp;EDATE($B$2,1))</f>
        <v>7500</v>
      </c>
      <c r="D12" s="3">
        <f>B12-C12</f>
        <v>0</v>
      </c>
    </row>
    <row r="13">
      <c r="A13" t="inlineStr">
        <is>
          <t>บิล/ค่าน้ำไฟ</t>
        </is>
      </c>
      <c r="B13" s="3">
        <v>1500</v>
      </c>
      <c r="C13" s="3">
        <f>SUMIFS('รายการ'!$E:$E,'รายการ'!$C:$C,$A13,'รายการ'!$B:$B,"รายจ่าย",'รายการ'!$A:$A,"&gt;="&amp;$B$2,'รายการ'!$A:$A,"&lt;"&amp;EDATE($B$2,1))</f>
        <v>1250</v>
      </c>
      <c r="D13" s="3">
        <f>B13-C13</f>
        <v>250</v>
      </c>
    </row>
    <row r="14">
      <c r="A14" t="inlineStr">
        <is>
          <t>ของใช้</t>
        </is>
      </c>
      <c r="B14" s="3">
        <v>1500</v>
      </c>
      <c r="C14" s="3">
        <f>SUMIFS('รายการ'!$E:$E,'รายการ'!$C:$C,$A14,'รายการ'!$B:$B,"รายจ่าย",'รายการ'!$A:$A,"&gt;="&amp;$B$2,'รายการ'!$A:$A,"&lt;"&amp;EDATE($B$2,1))</f>
        <v>689</v>
      </c>
      <c r="D14" s="3">
        <f>B14-C14</f>
        <v>811</v>
      </c>
    </row>
    <row r="15">
      <c r="A15" t="inlineStr">
        <is>
          <t>บันเทิง</t>
        </is>
      </c>
      <c r="B15" s="3">
        <v>1000</v>
      </c>
      <c r="C15" s="3">
        <f>SUMIFS('รายการ'!$E:$E,'รายการ'!$C:$C,$A15,'รายการ'!$B:$B,"รายจ่าย",'รายการ'!$A:$A,"&gt;="&amp;$B$2,'รายการ'!$A:$A,"&lt;"&amp;EDATE($B$2,1))</f>
        <v>419</v>
      </c>
      <c r="D15" s="3">
        <f>B15-C15</f>
        <v>581</v>
      </c>
    </row>
    <row r="16">
      <c r="A16" t="inlineStr">
        <is>
          <t>สุขภาพ</t>
        </is>
      </c>
      <c r="B16" s="3">
        <v>500</v>
      </c>
      <c r="C16" s="3">
        <f>SUMIFS('รายการ'!$E:$E,'รายการ'!$C:$C,$A16,'รายการ'!$B:$B,"รายจ่าย",'รายการ'!$A:$A,"&gt;="&amp;$B$2,'รายการ'!$A:$A,"&lt;"&amp;EDATE($B$2,1))</f>
        <v>0</v>
      </c>
      <c r="D16" s="3">
        <f>B16-C16</f>
        <v>500</v>
      </c>
    </row>
    <row r="17">
      <c r="A17" t="inlineStr">
        <is>
          <t>อื่น ๆ</t>
        </is>
      </c>
      <c r="B17" s="3">
        <v>1000</v>
      </c>
      <c r="C17" s="3">
        <f>SUMIFS('รายการ'!$E:$E,'รายการ'!$C:$C,$A17,'รายการ'!$B:$B,"รายจ่าย",'รายการ'!$A:$A,"&gt;="&amp;$B$2,'รายการ'!$A:$A,"&lt;"&amp;EDATE($B$2,1))</f>
        <v>0</v>
      </c>
      <c r="D17" s="3">
        <f>B17-C17</f>
        <v>1000</v>
      </c>
    </row>
  </sheetData>
</worksheet>
</file>